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10 целевые показатели" sheetId="2" r:id="rId1"/>
    <sheet name="11 финасирование теплоснабжение" sheetId="3" r:id="rId2"/>
  </sheets>
  <calcPr calcId="145621"/>
</workbook>
</file>

<file path=xl/calcChain.xml><?xml version="1.0" encoding="utf-8"?>
<calcChain xmlns="http://schemas.openxmlformats.org/spreadsheetml/2006/main">
  <c r="L10" i="3" l="1"/>
  <c r="N10" i="3" s="1"/>
  <c r="M16" i="3" l="1"/>
  <c r="L11" i="3" l="1"/>
  <c r="L12" i="3"/>
  <c r="L13" i="3"/>
  <c r="L14" i="3"/>
  <c r="G16" i="3" l="1"/>
  <c r="L15" i="3" s="1"/>
  <c r="L16" i="3" s="1"/>
  <c r="H16" i="3"/>
  <c r="I16" i="3"/>
  <c r="J16" i="3"/>
  <c r="K16" i="3"/>
  <c r="N12" i="3" l="1"/>
  <c r="N15" i="3"/>
  <c r="N14" i="3"/>
  <c r="N13" i="3"/>
  <c r="N11" i="3"/>
  <c r="N16" i="3" l="1"/>
</calcChain>
</file>

<file path=xl/sharedStrings.xml><?xml version="1.0" encoding="utf-8"?>
<sst xmlns="http://schemas.openxmlformats.org/spreadsheetml/2006/main" count="87" uniqueCount="61">
  <si>
    <t>№ п/п</t>
  </si>
  <si>
    <t>Наименование показателя</t>
  </si>
  <si>
    <t>Единица измерения</t>
  </si>
  <si>
    <t>2028-2041</t>
  </si>
  <si>
    <t>по зоне филиала (ТЭЦ-1, ТЭЦ-2, ТС)</t>
  </si>
  <si>
    <t>1.1</t>
  </si>
  <si>
    <t>Удельный расход топлива на производство единицы тепловой энергии, отпускаемой с коллекторов источников тепловой энергии</t>
  </si>
  <si>
    <t>кг.у.т/Гкал</t>
  </si>
  <si>
    <t>1.2</t>
  </si>
  <si>
    <t>Величина технологических потерь при передаче тепловой энергии, теплоносителя по тепловым сетям</t>
  </si>
  <si>
    <t>тыс. Гкал</t>
  </si>
  <si>
    <t>по зоне ГТС (концессионное соглашение до 2033 года)</t>
  </si>
  <si>
    <t>1.3</t>
  </si>
  <si>
    <t>Количество прекращений подачи тепловой энергии, теплоносителя в результате технологических нарушений на тепловых сетях на 1 км тепловых сетей</t>
  </si>
  <si>
    <t>ед./км</t>
  </si>
  <si>
    <t>1.4</t>
  </si>
  <si>
    <t>Количество прекращений подачи тепловой энергии, теплоносителя в результате технологических нарушений на источниках тепловой энергии на 1 Гкал/час установленной мощности</t>
  </si>
  <si>
    <t>ед./(Гкал/час)</t>
  </si>
  <si>
    <t>1.5</t>
  </si>
  <si>
    <t>1.6</t>
  </si>
  <si>
    <t>Отношение величины технологических потерь тепловой энергии, теплоносителя к материальной характеристике тепловой сети</t>
  </si>
  <si>
    <t>Гкал/год / кв. м</t>
  </si>
  <si>
    <t>1.7</t>
  </si>
  <si>
    <t>(тыс. Тонн)</t>
  </si>
  <si>
    <t>II этап</t>
  </si>
  <si>
    <t>I этап</t>
  </si>
  <si>
    <t>Наименование мероприятия</t>
  </si>
  <si>
    <t>Наименование программы</t>
  </si>
  <si>
    <t>Исполнитель</t>
  </si>
  <si>
    <t>Источники финансирования</t>
  </si>
  <si>
    <t>Единицы измерения</t>
  </si>
  <si>
    <t>Количество</t>
  </si>
  <si>
    <t>Объем финансирования (тыс. руб. с НДС)</t>
  </si>
  <si>
    <t>Итого 1 этап</t>
  </si>
  <si>
    <t>2 этап</t>
  </si>
  <si>
    <t>Всего</t>
  </si>
  <si>
    <t>1 этап</t>
  </si>
  <si>
    <t>Техническое перевооружение ЦТП с заменой тепломеханического, электротехнического, насосного оборудования, монтажом системы автоматики. (концессия)</t>
  </si>
  <si>
    <t>Инвестиционная программа филиала ПАО «Квадра» - «Воронежская генерация»</t>
  </si>
  <si>
    <t>филиал ПАО «Квадра» - «Воронежская генерация»</t>
  </si>
  <si>
    <t>Кредиты</t>
  </si>
  <si>
    <t>шт.</t>
  </si>
  <si>
    <t>Техническое перевооружение тепловых сетей с применением предизолированных и пластиковых трубопроводов. (концессия)</t>
  </si>
  <si>
    <t>Кредиты и собственные средства</t>
  </si>
  <si>
    <t>км</t>
  </si>
  <si>
    <t>Техническое перевооружение котельных с заменой морального и физически устаревшего оборудования на современное и энергоэффективное. (концессия)</t>
  </si>
  <si>
    <t>Техническое перевооружение тепловых сетей (ПП Тепловые сети)</t>
  </si>
  <si>
    <t>Собственные средства</t>
  </si>
  <si>
    <t>км.</t>
  </si>
  <si>
    <t>Техническое перевооружение ЦТП с заменой тепломеханического, электротехнического, насосного оборудования, монтажом системы автоматики (ПП Тепловые сети)</t>
  </si>
  <si>
    <t>Техническое перевооружение оборудования ПП ТЭЦ - 1 и ПП ТЭЦ - 2</t>
  </si>
  <si>
    <t>Председатель Воронежской</t>
  </si>
  <si>
    <t>городской Думы</t>
  </si>
  <si>
    <t>В.Ф. Ходырев</t>
  </si>
  <si>
    <t xml:space="preserve">«Перечень мероприятий Инвестиционной программы АО «Квадра» в рамках реализации концессионных соглашений реализуемых за счет тарифных источников (финансирование)- объектов централизованных систем теплоснабжения. </t>
  </si>
  <si>
    <t>«Перечень целевых показателей объектов централизованных систем теплоснабжения АО «Квадра»  - «Воронежская генерация»</t>
  </si>
  <si>
    <t xml:space="preserve">Приложение №10 к Программе
комплексного развития систем коммунальной инфраструктуры городского округа город Воронеж на период до 2041 года
</t>
  </si>
  <si>
    <t xml:space="preserve">Приложение №11 к Программе
комплексного развития систем коммунальной инфраструктуры городского округа город Воронеж на период до 2041 года
</t>
  </si>
  <si>
    <t xml:space="preserve">Временно исполняющий обязанности  </t>
  </si>
  <si>
    <t xml:space="preserve">главы городского округа город Воронеж </t>
  </si>
  <si>
    <t xml:space="preserve">С.А.Петрин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</si>
</sst>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2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9">
    <xf numFmtId="0" fontId="0" fillId="0" borderId="0" xfId="0"/>
    <xf numFmtId="0" fontId="6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1" fillId="0" borderId="0" xfId="0" applyFont="1" applyAlignment="1">
      <alignment vertical="top" wrapText="1"/>
    </xf>
    <xf numFmtId="164" fontId="6" fillId="2" borderId="3" xfId="1" applyNumberFormat="1" applyFont="1" applyFill="1" applyBorder="1" applyAlignment="1">
      <alignment horizontal="center" vertical="center" wrapText="1"/>
    </xf>
    <xf numFmtId="164" fontId="6" fillId="2" borderId="12" xfId="1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4" fontId="9" fillId="2" borderId="3" xfId="1" applyNumberFormat="1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0" fillId="0" borderId="16" xfId="0" applyBorder="1"/>
    <xf numFmtId="164" fontId="9" fillId="2" borderId="7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/>
    <xf numFmtId="0" fontId="7" fillId="2" borderId="3" xfId="0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165" fontId="7" fillId="2" borderId="3" xfId="0" applyNumberFormat="1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164" fontId="10" fillId="2" borderId="0" xfId="1" applyNumberFormat="1" applyFont="1" applyFill="1" applyBorder="1" applyAlignment="1">
      <alignment horizontal="center" vertical="center" wrapText="1"/>
    </xf>
    <xf numFmtId="164" fontId="0" fillId="0" borderId="0" xfId="0" applyNumberFormat="1" applyBorder="1"/>
    <xf numFmtId="0" fontId="0" fillId="0" borderId="0" xfId="0" applyBorder="1"/>
    <xf numFmtId="165" fontId="7" fillId="0" borderId="3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64" fontId="0" fillId="0" borderId="0" xfId="0" applyNumberFormat="1"/>
    <xf numFmtId="0" fontId="3" fillId="0" borderId="0" xfId="0" applyFont="1" applyAlignment="1">
      <alignment horizontal="center" vertical="top" wrapText="1"/>
    </xf>
    <xf numFmtId="0" fontId="2" fillId="0" borderId="0" xfId="0" applyFont="1"/>
    <xf numFmtId="2" fontId="7" fillId="0" borderId="2" xfId="0" applyNumberFormat="1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vertical="center" wrapText="1"/>
    </xf>
    <xf numFmtId="0" fontId="11" fillId="0" borderId="23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25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zoomScaleNormal="100" workbookViewId="0">
      <selection activeCell="A25" sqref="A25:C25"/>
    </sheetView>
  </sheetViews>
  <sheetFormatPr defaultRowHeight="15" x14ac:dyDescent="0.25"/>
  <cols>
    <col min="2" max="2" width="26.7109375" customWidth="1"/>
    <col min="3" max="3" width="17" customWidth="1"/>
    <col min="4" max="4" width="9.140625" customWidth="1"/>
    <col min="5" max="6" width="9.85546875" customWidth="1"/>
    <col min="7" max="7" width="10.85546875" customWidth="1"/>
    <col min="8" max="9" width="9.7109375" customWidth="1"/>
    <col min="10" max="10" width="13.42578125" customWidth="1"/>
    <col min="11" max="23" width="4.42578125" customWidth="1"/>
  </cols>
  <sheetData>
    <row r="2" spans="1:11" ht="63" customHeight="1" x14ac:dyDescent="0.25">
      <c r="C2" s="55" t="s">
        <v>56</v>
      </c>
      <c r="D2" s="55"/>
      <c r="E2" s="55"/>
      <c r="F2" s="55"/>
      <c r="G2" s="55"/>
      <c r="H2" s="55"/>
      <c r="I2" s="55"/>
      <c r="J2" s="55"/>
      <c r="K2" s="18"/>
    </row>
    <row r="3" spans="1:11" ht="15.75" customHeight="1" x14ac:dyDescent="0.25">
      <c r="C3" s="32"/>
      <c r="D3" s="32"/>
      <c r="E3" s="32"/>
      <c r="F3" s="32"/>
      <c r="G3" s="32"/>
      <c r="H3" s="32"/>
      <c r="I3" s="32"/>
      <c r="J3" s="32"/>
      <c r="K3" s="18"/>
    </row>
    <row r="4" spans="1:11" ht="59.25" customHeight="1" x14ac:dyDescent="0.25">
      <c r="A4" s="56" t="s">
        <v>55</v>
      </c>
      <c r="B4" s="56"/>
      <c r="C4" s="56"/>
      <c r="D4" s="56"/>
      <c r="E4" s="56"/>
      <c r="F4" s="56"/>
      <c r="G4" s="56"/>
      <c r="H4" s="56"/>
      <c r="I4" s="56"/>
      <c r="J4" s="56"/>
    </row>
    <row r="5" spans="1:11" ht="16.5" customHeight="1" thickBot="1" x14ac:dyDescent="0.3">
      <c r="A5" s="49"/>
      <c r="B5" s="49"/>
      <c r="C5" s="49"/>
      <c r="D5" s="49"/>
      <c r="E5" s="49"/>
      <c r="F5" s="49"/>
      <c r="G5" s="49"/>
      <c r="H5" s="49"/>
      <c r="I5" s="49"/>
      <c r="J5" s="49"/>
    </row>
    <row r="6" spans="1:11" ht="38.25" customHeight="1" x14ac:dyDescent="0.25">
      <c r="A6" s="57" t="s">
        <v>0</v>
      </c>
      <c r="B6" s="60" t="s">
        <v>1</v>
      </c>
      <c r="C6" s="60"/>
      <c r="D6" s="60" t="s">
        <v>2</v>
      </c>
      <c r="E6" s="52" t="s">
        <v>25</v>
      </c>
      <c r="F6" s="53"/>
      <c r="G6" s="53"/>
      <c r="H6" s="53"/>
      <c r="I6" s="54"/>
      <c r="J6" s="23" t="s">
        <v>24</v>
      </c>
    </row>
    <row r="7" spans="1:11" ht="42.75" customHeight="1" x14ac:dyDescent="0.25">
      <c r="A7" s="58"/>
      <c r="B7" s="50"/>
      <c r="C7" s="50"/>
      <c r="D7" s="50"/>
      <c r="E7" s="50">
        <v>2023</v>
      </c>
      <c r="F7" s="50">
        <v>2024</v>
      </c>
      <c r="G7" s="50">
        <v>2025</v>
      </c>
      <c r="H7" s="50">
        <v>2026</v>
      </c>
      <c r="I7" s="50">
        <v>2027</v>
      </c>
      <c r="J7" s="61" t="s">
        <v>3</v>
      </c>
    </row>
    <row r="8" spans="1:11" ht="17.25" customHeight="1" thickBot="1" x14ac:dyDescent="0.3">
      <c r="A8" s="59"/>
      <c r="B8" s="51"/>
      <c r="C8" s="51"/>
      <c r="D8" s="51"/>
      <c r="E8" s="51"/>
      <c r="F8" s="51"/>
      <c r="G8" s="51"/>
      <c r="H8" s="51"/>
      <c r="I8" s="51"/>
      <c r="J8" s="62"/>
    </row>
    <row r="9" spans="1:11" ht="16.5" customHeight="1" thickBot="1" x14ac:dyDescent="0.3">
      <c r="A9" s="45" t="s">
        <v>4</v>
      </c>
      <c r="B9" s="48"/>
      <c r="C9" s="48"/>
      <c r="D9" s="48"/>
      <c r="E9" s="48"/>
      <c r="F9" s="48"/>
      <c r="G9" s="48"/>
      <c r="H9" s="48"/>
      <c r="I9" s="48"/>
      <c r="J9" s="46"/>
    </row>
    <row r="10" spans="1:11" ht="60" customHeight="1" thickBot="1" x14ac:dyDescent="0.3">
      <c r="A10" s="12" t="s">
        <v>5</v>
      </c>
      <c r="B10" s="39" t="s">
        <v>6</v>
      </c>
      <c r="C10" s="40"/>
      <c r="D10" s="13" t="s">
        <v>7</v>
      </c>
      <c r="E10" s="28">
        <v>161.04248412935942</v>
      </c>
      <c r="F10" s="22">
        <v>160.75226400346736</v>
      </c>
      <c r="G10" s="22">
        <v>160.62858381726818</v>
      </c>
      <c r="H10" s="22">
        <v>160.57570523362335</v>
      </c>
      <c r="I10" s="22">
        <v>160.50761428615576</v>
      </c>
      <c r="J10" s="22">
        <v>160.53524875211085</v>
      </c>
    </row>
    <row r="11" spans="1:11" ht="56.25" customHeight="1" thickBot="1" x14ac:dyDescent="0.3">
      <c r="A11" s="12" t="s">
        <v>8</v>
      </c>
      <c r="B11" s="39" t="s">
        <v>9</v>
      </c>
      <c r="C11" s="40"/>
      <c r="D11" s="13" t="s">
        <v>10</v>
      </c>
      <c r="E11" s="28">
        <v>515.41386999999997</v>
      </c>
      <c r="F11" s="22">
        <v>461.86800000000005</v>
      </c>
      <c r="G11" s="22">
        <v>460.88600000000008</v>
      </c>
      <c r="H11" s="22">
        <v>460.88600000000002</v>
      </c>
      <c r="I11" s="22">
        <v>460.88600000000002</v>
      </c>
      <c r="J11" s="22">
        <v>460.88600000000002</v>
      </c>
    </row>
    <row r="12" spans="1:11" ht="16.5" customHeight="1" thickBot="1" x14ac:dyDescent="0.3">
      <c r="A12" s="39" t="s">
        <v>11</v>
      </c>
      <c r="B12" s="47"/>
      <c r="C12" s="47"/>
      <c r="D12" s="47"/>
      <c r="E12" s="47"/>
      <c r="F12" s="47"/>
      <c r="G12" s="47"/>
      <c r="H12" s="47"/>
      <c r="I12" s="47"/>
      <c r="J12" s="40"/>
    </row>
    <row r="13" spans="1:11" ht="70.5" customHeight="1" thickBot="1" x14ac:dyDescent="0.3">
      <c r="A13" s="12" t="s">
        <v>12</v>
      </c>
      <c r="B13" s="39" t="s">
        <v>13</v>
      </c>
      <c r="C13" s="40"/>
      <c r="D13" s="13" t="s">
        <v>14</v>
      </c>
      <c r="E13" s="29">
        <v>0.75789904921222873</v>
      </c>
      <c r="F13" s="20">
        <v>1.51</v>
      </c>
      <c r="G13" s="20">
        <v>1.4</v>
      </c>
      <c r="H13" s="20">
        <v>1.36</v>
      </c>
      <c r="I13" s="20">
        <v>1.33</v>
      </c>
      <c r="J13" s="20">
        <v>1.1299999999999999</v>
      </c>
    </row>
    <row r="14" spans="1:11" ht="88.5" customHeight="1" thickBot="1" x14ac:dyDescent="0.3">
      <c r="A14" s="12" t="s">
        <v>15</v>
      </c>
      <c r="B14" s="39" t="s">
        <v>16</v>
      </c>
      <c r="C14" s="40"/>
      <c r="D14" s="13" t="s">
        <v>17</v>
      </c>
      <c r="E14" s="29">
        <v>4.3876788493312217E-2</v>
      </c>
      <c r="F14" s="20">
        <v>8.3000000000000004E-2</v>
      </c>
      <c r="G14" s="20">
        <v>8.1000000000000003E-2</v>
      </c>
      <c r="H14" s="20">
        <v>0.08</v>
      </c>
      <c r="I14" s="20">
        <v>7.8E-2</v>
      </c>
      <c r="J14" s="20">
        <v>6.6000000000000003E-2</v>
      </c>
    </row>
    <row r="15" spans="1:11" ht="68.25" customHeight="1" thickBot="1" x14ac:dyDescent="0.3">
      <c r="A15" s="12" t="s">
        <v>18</v>
      </c>
      <c r="B15" s="39" t="s">
        <v>6</v>
      </c>
      <c r="C15" s="40"/>
      <c r="D15" s="13" t="s">
        <v>7</v>
      </c>
      <c r="E15" s="30">
        <v>163.69999999999999</v>
      </c>
      <c r="F15" s="20">
        <v>163.30000000000001</v>
      </c>
      <c r="G15" s="20">
        <v>163</v>
      </c>
      <c r="H15" s="20">
        <v>162.69999999999999</v>
      </c>
      <c r="I15" s="20">
        <v>162.4</v>
      </c>
      <c r="J15" s="20">
        <v>160.6</v>
      </c>
    </row>
    <row r="16" spans="1:11" ht="70.5" customHeight="1" thickBot="1" x14ac:dyDescent="0.3">
      <c r="A16" s="12" t="s">
        <v>19</v>
      </c>
      <c r="B16" s="39" t="s">
        <v>20</v>
      </c>
      <c r="C16" s="40"/>
      <c r="D16" s="13" t="s">
        <v>21</v>
      </c>
      <c r="E16" s="29">
        <v>3.1547010114523846</v>
      </c>
      <c r="F16" s="20">
        <v>3.76</v>
      </c>
      <c r="G16" s="21">
        <v>3.7160000000000002</v>
      </c>
      <c r="H16" s="20">
        <v>3.66</v>
      </c>
      <c r="I16" s="20">
        <v>3.63</v>
      </c>
      <c r="J16" s="20">
        <v>3.55</v>
      </c>
    </row>
    <row r="17" spans="1:11" ht="32.25" customHeight="1" thickBot="1" x14ac:dyDescent="0.3">
      <c r="A17" s="41" t="s">
        <v>22</v>
      </c>
      <c r="B17" s="43" t="s">
        <v>9</v>
      </c>
      <c r="C17" s="44"/>
      <c r="D17" s="13" t="s">
        <v>10</v>
      </c>
      <c r="E17" s="30">
        <v>297.58199999999999</v>
      </c>
      <c r="F17" s="20">
        <v>287.33</v>
      </c>
      <c r="G17" s="20">
        <v>285.23</v>
      </c>
      <c r="H17" s="20">
        <v>285.23</v>
      </c>
      <c r="I17" s="20">
        <v>283.13</v>
      </c>
      <c r="J17" s="20">
        <v>260.37</v>
      </c>
    </row>
    <row r="18" spans="1:11" ht="32.25" thickBot="1" x14ac:dyDescent="0.3">
      <c r="A18" s="42"/>
      <c r="B18" s="45"/>
      <c r="C18" s="46"/>
      <c r="D18" s="13" t="s">
        <v>23</v>
      </c>
      <c r="E18" s="30">
        <v>1378.3979999999999</v>
      </c>
      <c r="F18" s="22">
        <v>1520.2719999999999</v>
      </c>
      <c r="G18" s="22">
        <v>1512.6289999999999</v>
      </c>
      <c r="H18" s="22">
        <v>1509.85</v>
      </c>
      <c r="I18" s="22">
        <v>1507.7660000000001</v>
      </c>
      <c r="J18" s="22">
        <v>1415.357</v>
      </c>
    </row>
    <row r="19" spans="1:11" ht="18.75" x14ac:dyDescent="0.3">
      <c r="K19" s="33"/>
    </row>
    <row r="22" spans="1:11" ht="20.25" x14ac:dyDescent="0.3">
      <c r="A22" s="19" t="s">
        <v>58</v>
      </c>
      <c r="B22" s="19"/>
      <c r="C22" s="19"/>
      <c r="D22" s="19"/>
      <c r="E22" s="19"/>
      <c r="F22" s="19"/>
      <c r="G22" s="19"/>
      <c r="H22" s="19" t="s">
        <v>51</v>
      </c>
      <c r="I22" s="19"/>
    </row>
    <row r="23" spans="1:11" ht="20.25" x14ac:dyDescent="0.3">
      <c r="A23" s="19" t="s">
        <v>59</v>
      </c>
      <c r="B23" s="19"/>
      <c r="C23" s="19"/>
      <c r="D23" s="19"/>
      <c r="E23" s="19"/>
      <c r="F23" s="19"/>
      <c r="G23" s="19"/>
      <c r="H23" s="19" t="s">
        <v>52</v>
      </c>
      <c r="I23" s="19"/>
    </row>
    <row r="24" spans="1:11" ht="18" customHeight="1" x14ac:dyDescent="0.3">
      <c r="A24" s="19"/>
      <c r="B24" s="19"/>
      <c r="C24" s="19"/>
      <c r="D24" s="19"/>
      <c r="E24" s="19"/>
      <c r="F24" s="19"/>
      <c r="G24" s="19"/>
      <c r="H24" s="19"/>
      <c r="I24" s="19"/>
    </row>
    <row r="25" spans="1:11" ht="20.25" x14ac:dyDescent="0.3">
      <c r="A25" s="38" t="s">
        <v>60</v>
      </c>
      <c r="B25" s="38"/>
      <c r="C25" s="38"/>
      <c r="D25" s="19"/>
      <c r="E25" s="19"/>
      <c r="F25" s="19"/>
      <c r="G25" s="19"/>
      <c r="H25" s="19"/>
      <c r="I25" s="19" t="s">
        <v>53</v>
      </c>
    </row>
  </sheetData>
  <mergeCells count="24">
    <mergeCell ref="A25:C25"/>
    <mergeCell ref="A4:J4"/>
    <mergeCell ref="B10:C10"/>
    <mergeCell ref="B11:C11"/>
    <mergeCell ref="A6:A8"/>
    <mergeCell ref="B6:C8"/>
    <mergeCell ref="D6:D8"/>
    <mergeCell ref="F7:F8"/>
    <mergeCell ref="G7:G8"/>
    <mergeCell ref="H7:H8"/>
    <mergeCell ref="I7:I8"/>
    <mergeCell ref="J7:J8"/>
    <mergeCell ref="B15:C15"/>
    <mergeCell ref="B16:C16"/>
    <mergeCell ref="A17:A18"/>
    <mergeCell ref="B17:C18"/>
    <mergeCell ref="A12:J12"/>
    <mergeCell ref="B13:C13"/>
    <mergeCell ref="B14:C14"/>
    <mergeCell ref="A9:J9"/>
    <mergeCell ref="A5:J5"/>
    <mergeCell ref="E7:E8"/>
    <mergeCell ref="E6:I6"/>
    <mergeCell ref="C2:J2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7"/>
  <sheetViews>
    <sheetView tabSelected="1" zoomScaleNormal="100" workbookViewId="0">
      <selection activeCell="A22" sqref="A22:F22"/>
    </sheetView>
  </sheetViews>
  <sheetFormatPr defaultRowHeight="15" x14ac:dyDescent="0.25"/>
  <cols>
    <col min="1" max="1" width="21.7109375" bestFit="1" customWidth="1"/>
    <col min="2" max="2" width="20.28515625" hidden="1" customWidth="1"/>
    <col min="3" max="3" width="10.42578125" hidden="1" customWidth="1"/>
    <col min="4" max="4" width="9.85546875" customWidth="1"/>
    <col min="5" max="5" width="6.85546875" customWidth="1"/>
    <col min="6" max="6" width="9.42578125" bestFit="1" customWidth="1"/>
    <col min="7" max="7" width="13.28515625" customWidth="1"/>
    <col min="8" max="8" width="14.140625" customWidth="1"/>
    <col min="9" max="9" width="14.5703125" customWidth="1"/>
    <col min="10" max="10" width="15" customWidth="1"/>
    <col min="11" max="12" width="14" customWidth="1"/>
    <col min="13" max="13" width="15.7109375" customWidth="1"/>
    <col min="14" max="14" width="14.42578125" customWidth="1"/>
  </cols>
  <sheetData>
    <row r="2" spans="1:16" ht="12" customHeight="1" x14ac:dyDescent="0.25"/>
    <row r="3" spans="1:16" ht="59.25" customHeight="1" x14ac:dyDescent="0.25">
      <c r="H3" s="55" t="s">
        <v>57</v>
      </c>
      <c r="I3" s="55"/>
      <c r="J3" s="55"/>
      <c r="K3" s="55"/>
      <c r="L3" s="55"/>
      <c r="M3" s="55"/>
      <c r="N3" s="55"/>
      <c r="O3" s="9"/>
      <c r="P3" s="9"/>
    </row>
    <row r="4" spans="1:16" ht="13.5" customHeight="1" x14ac:dyDescent="0.25">
      <c r="H4" s="32"/>
      <c r="I4" s="32"/>
      <c r="J4" s="32"/>
      <c r="K4" s="32"/>
      <c r="L4" s="32"/>
      <c r="M4" s="32"/>
      <c r="N4" s="32"/>
      <c r="O4" s="9"/>
      <c r="P4" s="9"/>
    </row>
    <row r="5" spans="1:16" ht="54.75" customHeight="1" x14ac:dyDescent="0.25">
      <c r="A5" s="67" t="s">
        <v>54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6" ht="19.5" customHeight="1" thickBot="1" x14ac:dyDescent="0.3">
      <c r="M6" s="68"/>
      <c r="N6" s="68"/>
    </row>
    <row r="7" spans="1:16" ht="15.75" customHeight="1" x14ac:dyDescent="0.25">
      <c r="A7" s="75" t="s">
        <v>26</v>
      </c>
      <c r="B7" s="73" t="s">
        <v>27</v>
      </c>
      <c r="C7" s="73" t="s">
        <v>28</v>
      </c>
      <c r="D7" s="73" t="s">
        <v>29</v>
      </c>
      <c r="E7" s="73" t="s">
        <v>30</v>
      </c>
      <c r="F7" s="73" t="s">
        <v>31</v>
      </c>
      <c r="G7" s="73" t="s">
        <v>32</v>
      </c>
      <c r="H7" s="73"/>
      <c r="I7" s="73"/>
      <c r="J7" s="73"/>
      <c r="K7" s="73"/>
      <c r="L7" s="63" t="s">
        <v>33</v>
      </c>
      <c r="M7" s="35" t="s">
        <v>34</v>
      </c>
      <c r="N7" s="70" t="s">
        <v>35</v>
      </c>
    </row>
    <row r="8" spans="1:16" ht="44.25" customHeight="1" x14ac:dyDescent="0.25">
      <c r="A8" s="76"/>
      <c r="B8" s="74"/>
      <c r="C8" s="74"/>
      <c r="D8" s="74"/>
      <c r="E8" s="74"/>
      <c r="F8" s="74"/>
      <c r="G8" s="74" t="s">
        <v>36</v>
      </c>
      <c r="H8" s="74"/>
      <c r="I8" s="74"/>
      <c r="J8" s="74"/>
      <c r="K8" s="74"/>
      <c r="L8" s="64"/>
      <c r="M8" s="66" t="s">
        <v>3</v>
      </c>
      <c r="N8" s="71"/>
    </row>
    <row r="9" spans="1:16" ht="15.75" customHeight="1" thickBot="1" x14ac:dyDescent="0.3">
      <c r="A9" s="77"/>
      <c r="B9" s="36"/>
      <c r="C9" s="36"/>
      <c r="D9" s="78"/>
      <c r="E9" s="78"/>
      <c r="F9" s="78"/>
      <c r="G9" s="37">
        <v>2023</v>
      </c>
      <c r="H9" s="37">
        <v>2024</v>
      </c>
      <c r="I9" s="37">
        <v>2025</v>
      </c>
      <c r="J9" s="37">
        <v>2026</v>
      </c>
      <c r="K9" s="37">
        <v>2027</v>
      </c>
      <c r="L9" s="65"/>
      <c r="M9" s="65"/>
      <c r="N9" s="72"/>
    </row>
    <row r="10" spans="1:16" ht="156.75" customHeight="1" thickBot="1" x14ac:dyDescent="0.3">
      <c r="A10" s="1" t="s">
        <v>37</v>
      </c>
      <c r="B10" s="2" t="s">
        <v>38</v>
      </c>
      <c r="C10" s="2" t="s">
        <v>39</v>
      </c>
      <c r="D10" s="3" t="s">
        <v>40</v>
      </c>
      <c r="E10" s="3" t="s">
        <v>41</v>
      </c>
      <c r="F10" s="3">
        <v>10</v>
      </c>
      <c r="G10" s="34">
        <v>22550</v>
      </c>
      <c r="H10" s="34">
        <v>26400</v>
      </c>
      <c r="I10" s="34">
        <v>27600</v>
      </c>
      <c r="J10" s="34">
        <v>24000</v>
      </c>
      <c r="K10" s="34">
        <v>0</v>
      </c>
      <c r="L10" s="10">
        <f>SUM(G10:K10)</f>
        <v>100550</v>
      </c>
      <c r="M10" s="10">
        <v>90000</v>
      </c>
      <c r="N10" s="14">
        <f>L10+M10</f>
        <v>190550</v>
      </c>
    </row>
    <row r="11" spans="1:16" ht="120.75" thickBot="1" x14ac:dyDescent="0.3">
      <c r="A11" s="1" t="s">
        <v>42</v>
      </c>
      <c r="B11" s="2" t="s">
        <v>38</v>
      </c>
      <c r="C11" s="2" t="s">
        <v>39</v>
      </c>
      <c r="D11" s="3" t="s">
        <v>43</v>
      </c>
      <c r="E11" s="3" t="s">
        <v>44</v>
      </c>
      <c r="F11" s="3">
        <v>38.5</v>
      </c>
      <c r="G11" s="24">
        <v>155881.56</v>
      </c>
      <c r="H11" s="24">
        <v>163246.20000000001</v>
      </c>
      <c r="I11" s="24">
        <v>173346.6</v>
      </c>
      <c r="J11" s="24">
        <v>205179.2</v>
      </c>
      <c r="K11" s="24">
        <v>111815.1</v>
      </c>
      <c r="L11" s="10">
        <f t="shared" ref="L11:L15" si="0">SUM(G11:K11)</f>
        <v>809468.66</v>
      </c>
      <c r="M11" s="10">
        <v>264684.90000000002</v>
      </c>
      <c r="N11" s="14">
        <f t="shared" ref="N11:N15" si="1">L11+M11</f>
        <v>1074153.56</v>
      </c>
    </row>
    <row r="12" spans="1:16" ht="150.75" thickBot="1" x14ac:dyDescent="0.3">
      <c r="A12" s="1" t="s">
        <v>45</v>
      </c>
      <c r="B12" s="2" t="s">
        <v>38</v>
      </c>
      <c r="C12" s="2" t="s">
        <v>39</v>
      </c>
      <c r="D12" s="3" t="s">
        <v>40</v>
      </c>
      <c r="E12" s="3" t="s">
        <v>41</v>
      </c>
      <c r="F12" s="3">
        <v>24</v>
      </c>
      <c r="G12" s="24">
        <v>94888.78</v>
      </c>
      <c r="H12" s="24">
        <v>48000</v>
      </c>
      <c r="I12" s="24">
        <v>42653.4</v>
      </c>
      <c r="J12" s="24">
        <v>64820.800000000003</v>
      </c>
      <c r="K12" s="24">
        <v>39640</v>
      </c>
      <c r="L12" s="10">
        <f t="shared" si="0"/>
        <v>290002.98</v>
      </c>
      <c r="M12" s="10">
        <v>176860</v>
      </c>
      <c r="N12" s="14">
        <f t="shared" si="1"/>
        <v>466862.98</v>
      </c>
    </row>
    <row r="13" spans="1:16" ht="72.75" thickBot="1" x14ac:dyDescent="0.3">
      <c r="A13" s="1" t="s">
        <v>46</v>
      </c>
      <c r="B13" s="2" t="s">
        <v>38</v>
      </c>
      <c r="C13" s="2" t="s">
        <v>39</v>
      </c>
      <c r="D13" s="3" t="s">
        <v>47</v>
      </c>
      <c r="E13" s="3" t="s">
        <v>48</v>
      </c>
      <c r="F13" s="3">
        <v>71.400000000000006</v>
      </c>
      <c r="G13" s="24">
        <v>406032.82</v>
      </c>
      <c r="H13" s="24">
        <v>390881.4</v>
      </c>
      <c r="I13" s="24">
        <v>543835.19999999995</v>
      </c>
      <c r="J13" s="24">
        <v>342844.3</v>
      </c>
      <c r="K13" s="24">
        <v>248623.7</v>
      </c>
      <c r="L13" s="10">
        <f t="shared" si="0"/>
        <v>1932217.42</v>
      </c>
      <c r="M13" s="10">
        <v>5158876.3</v>
      </c>
      <c r="N13" s="14">
        <f>L13+M13</f>
        <v>7091093.7199999997</v>
      </c>
    </row>
    <row r="14" spans="1:16" ht="150.75" thickBot="1" x14ac:dyDescent="0.3">
      <c r="A14" s="1" t="s">
        <v>49</v>
      </c>
      <c r="B14" s="2" t="s">
        <v>38</v>
      </c>
      <c r="C14" s="2" t="s">
        <v>39</v>
      </c>
      <c r="D14" s="3" t="s">
        <v>47</v>
      </c>
      <c r="E14" s="3" t="s">
        <v>41</v>
      </c>
      <c r="F14" s="3">
        <v>128</v>
      </c>
      <c r="G14" s="24">
        <v>210579.7</v>
      </c>
      <c r="H14" s="24">
        <v>0</v>
      </c>
      <c r="I14" s="24">
        <v>66660</v>
      </c>
      <c r="J14" s="24">
        <v>25020</v>
      </c>
      <c r="K14" s="24">
        <v>24950.400000000001</v>
      </c>
      <c r="L14" s="10">
        <f t="shared" si="0"/>
        <v>327210.10000000003</v>
      </c>
      <c r="M14" s="10">
        <v>1777549.6</v>
      </c>
      <c r="N14" s="14">
        <f t="shared" si="1"/>
        <v>2104759.7000000002</v>
      </c>
    </row>
    <row r="15" spans="1:16" ht="72.75" thickBot="1" x14ac:dyDescent="0.3">
      <c r="A15" s="4" t="s">
        <v>50</v>
      </c>
      <c r="B15" s="5" t="s">
        <v>38</v>
      </c>
      <c r="C15" s="5" t="s">
        <v>39</v>
      </c>
      <c r="D15" s="6" t="s">
        <v>47</v>
      </c>
      <c r="E15" s="6"/>
      <c r="F15" s="6"/>
      <c r="G15" s="24">
        <v>292621.59999999998</v>
      </c>
      <c r="H15" s="24">
        <v>646404.5</v>
      </c>
      <c r="I15" s="24">
        <v>754078.9</v>
      </c>
      <c r="J15" s="24">
        <v>1030263.6</v>
      </c>
      <c r="K15" s="24">
        <v>1147222</v>
      </c>
      <c r="L15" s="10">
        <f t="shared" si="0"/>
        <v>3870590.6</v>
      </c>
      <c r="M15" s="11">
        <v>14283014.958913604</v>
      </c>
      <c r="N15" s="15">
        <f t="shared" si="1"/>
        <v>18153605.558913603</v>
      </c>
    </row>
    <row r="16" spans="1:16" ht="15.75" thickBot="1" x14ac:dyDescent="0.3">
      <c r="A16" s="7"/>
      <c r="B16" s="8"/>
      <c r="C16" s="8"/>
      <c r="D16" s="8"/>
      <c r="E16" s="8"/>
      <c r="F16" s="16"/>
      <c r="G16" s="17">
        <f t="shared" ref="G16:K16" si="2">SUM(G10:G15)</f>
        <v>1182554.46</v>
      </c>
      <c r="H16" s="17">
        <f t="shared" si="2"/>
        <v>1274932.1000000001</v>
      </c>
      <c r="I16" s="17">
        <f t="shared" si="2"/>
        <v>1608174.1</v>
      </c>
      <c r="J16" s="17">
        <f t="shared" si="2"/>
        <v>1692127.9</v>
      </c>
      <c r="K16" s="17">
        <f t="shared" si="2"/>
        <v>1572251.2000000002</v>
      </c>
      <c r="L16" s="17">
        <f>SUM(L10:L15)</f>
        <v>7330039.7599999998</v>
      </c>
      <c r="M16" s="17">
        <f>SUM(M10:M15)</f>
        <v>21750985.758913606</v>
      </c>
      <c r="N16" s="17">
        <f>SUM(N10:N15)</f>
        <v>29081025.518913604</v>
      </c>
    </row>
    <row r="17" spans="1:15" ht="18.75" x14ac:dyDescent="0.3">
      <c r="O17" s="33"/>
    </row>
    <row r="18" spans="1:15" x14ac:dyDescent="0.25">
      <c r="L18" s="31"/>
    </row>
    <row r="19" spans="1:15" ht="20.25" x14ac:dyDescent="0.3">
      <c r="A19" s="19" t="s">
        <v>58</v>
      </c>
      <c r="B19" s="19"/>
      <c r="C19" s="19"/>
      <c r="D19" s="19"/>
      <c r="E19" s="19"/>
      <c r="F19" s="19"/>
      <c r="G19" s="19"/>
      <c r="L19" s="19" t="s">
        <v>51</v>
      </c>
      <c r="M19" s="19"/>
    </row>
    <row r="20" spans="1:15" ht="20.25" x14ac:dyDescent="0.3">
      <c r="A20" s="19" t="s">
        <v>59</v>
      </c>
      <c r="B20" s="19"/>
      <c r="C20" s="19"/>
      <c r="D20" s="19"/>
      <c r="E20" s="19"/>
      <c r="F20" s="19"/>
      <c r="G20" s="19"/>
      <c r="L20" s="19" t="s">
        <v>52</v>
      </c>
      <c r="M20" s="19"/>
    </row>
    <row r="21" spans="1:15" ht="20.25" x14ac:dyDescent="0.3">
      <c r="A21" s="19"/>
      <c r="B21" s="19"/>
      <c r="C21" s="19"/>
      <c r="D21" s="19"/>
      <c r="E21" s="19"/>
      <c r="F21" s="19"/>
      <c r="G21" s="19"/>
      <c r="L21" s="19"/>
      <c r="M21" s="19"/>
    </row>
    <row r="22" spans="1:15" ht="20.25" x14ac:dyDescent="0.3">
      <c r="A22" s="38" t="s">
        <v>60</v>
      </c>
      <c r="B22" s="38"/>
      <c r="C22" s="38"/>
      <c r="D22" s="38"/>
      <c r="E22" s="38"/>
      <c r="F22" s="38"/>
      <c r="G22" s="19"/>
      <c r="L22" s="19"/>
      <c r="M22" s="69" t="s">
        <v>53</v>
      </c>
      <c r="N22" s="69"/>
    </row>
    <row r="25" spans="1:15" ht="15.75" x14ac:dyDescent="0.25">
      <c r="G25" s="25"/>
      <c r="H25" s="25"/>
      <c r="I25" s="25"/>
      <c r="J25" s="25"/>
      <c r="K25" s="25"/>
      <c r="L25" s="25"/>
      <c r="M25" s="25"/>
      <c r="N25" s="25"/>
    </row>
    <row r="26" spans="1:15" x14ac:dyDescent="0.25">
      <c r="G26" s="26"/>
      <c r="H26" s="26"/>
      <c r="I26" s="26"/>
      <c r="J26" s="26"/>
      <c r="K26" s="26"/>
      <c r="L26" s="26"/>
      <c r="M26" s="26"/>
      <c r="N26" s="26"/>
    </row>
    <row r="27" spans="1:15" x14ac:dyDescent="0.25">
      <c r="G27" s="27"/>
      <c r="H27" s="27"/>
      <c r="I27" s="27"/>
      <c r="J27" s="27"/>
      <c r="K27" s="27"/>
      <c r="L27" s="27"/>
      <c r="M27" s="27"/>
      <c r="N27" s="27"/>
    </row>
  </sheetData>
  <mergeCells count="16">
    <mergeCell ref="M22:N22"/>
    <mergeCell ref="N7:N9"/>
    <mergeCell ref="G7:K7"/>
    <mergeCell ref="G8:K8"/>
    <mergeCell ref="B7:B8"/>
    <mergeCell ref="C7:C8"/>
    <mergeCell ref="A7:A9"/>
    <mergeCell ref="D7:D9"/>
    <mergeCell ref="E7:E9"/>
    <mergeCell ref="F7:F9"/>
    <mergeCell ref="A22:F22"/>
    <mergeCell ref="L7:L9"/>
    <mergeCell ref="M8:M9"/>
    <mergeCell ref="H3:N3"/>
    <mergeCell ref="A5:N5"/>
    <mergeCell ref="M6:N6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 целевые показатели</vt:lpstr>
      <vt:lpstr>11 финасирование теплоснабжение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2024-07-08T12:53:42Z</dcterms:modified>
</cp:coreProperties>
</file>